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16" i="1"/>
  <c r="W14" l="1"/>
  <c r="W15"/>
  <c r="W6" l="1"/>
  <c r="W7"/>
  <c r="W8"/>
  <c r="W9"/>
  <c r="W10"/>
  <c r="W11"/>
  <c r="W12"/>
  <c r="W13"/>
  <c r="W17"/>
  <c r="W18"/>
  <c r="W19"/>
  <c r="W20"/>
  <c r="W21"/>
  <c r="W5"/>
  <c r="V22"/>
  <c r="W22" l="1"/>
  <c r="U22" l="1"/>
  <c r="T22"/>
  <c r="P22" l="1"/>
  <c r="Q22"/>
  <c r="R22"/>
  <c r="S22"/>
  <c r="O22"/>
  <c r="N22" l="1"/>
  <c r="I22"/>
  <c r="H22"/>
  <c r="M22" l="1"/>
  <c r="B10" l="1"/>
  <c r="B11" s="1"/>
  <c r="B12" s="1"/>
  <c r="G22" l="1"/>
  <c r="F22" l="1"/>
  <c r="J22"/>
  <c r="K22"/>
  <c r="L22"/>
  <c r="E22"/>
</calcChain>
</file>

<file path=xl/sharedStrings.xml><?xml version="1.0" encoding="utf-8"?>
<sst xmlns="http://schemas.openxmlformats.org/spreadsheetml/2006/main" count="23" uniqueCount="23">
  <si>
    <t>Предмети, матеріали, обладнання та інвентар</t>
  </si>
  <si>
    <t>КЕКВ</t>
  </si>
  <si>
    <t>№з/п</t>
  </si>
  <si>
    <t>Разом</t>
  </si>
  <si>
    <t>Продукти харчування</t>
  </si>
  <si>
    <t xml:space="preserve">Оплата послуг (крім комунальних) 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</si>
  <si>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</si>
  <si>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</si>
  <si>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</si>
  <si>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</si>
  <si>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Всього</t>
  </si>
  <si>
    <t>Найменування видатків/КПКВ</t>
  </si>
  <si>
    <t>Придбання обладнання і предметів довгострокового користування</t>
  </si>
  <si>
    <t>Медикаменти та перев'язувальні матеріали</t>
  </si>
  <si>
    <t>Капітальний ремонт інших об'єктів</t>
  </si>
  <si>
    <t>Інші виплати населенню</t>
  </si>
  <si>
    <t>Інші поточні видатки</t>
  </si>
  <si>
    <t>Оплата інших енергоносіїв</t>
  </si>
  <si>
    <t>Субсидії та поточні трансферти підприємствам (установам, організаціям)</t>
  </si>
  <si>
    <t>Реконструкція та реставрація інших об'єктів</t>
  </si>
  <si>
    <t>Окремі заходи по реалізації державних (регіональних) програм, не віднесені до заходів розвитку</t>
  </si>
  <si>
    <t>Поточні трансферти органам державного управління інших рівнів</t>
  </si>
  <si>
    <t>Звітність Відділу освіти, культури, сім'ї, молоді та спорту Перечинської міської ради за квітень  2026 року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</si>
</sst>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7474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 applyBorder="1"/>
    <xf numFmtId="0" fontId="3" fillId="0" borderId="2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justify"/>
    </xf>
    <xf numFmtId="0" fontId="5" fillId="0" borderId="1" xfId="0" applyFont="1" applyBorder="1" applyAlignment="1">
      <alignment horizontal="distributed" vertical="justify"/>
    </xf>
    <xf numFmtId="0" fontId="6" fillId="0" borderId="0" xfId="0" applyFont="1" applyAlignment="1">
      <alignment vertical="justify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2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24"/>
  <sheetViews>
    <sheetView tabSelected="1" topLeftCell="D7" workbookViewId="0">
      <selection activeCell="W16" sqref="W16"/>
    </sheetView>
  </sheetViews>
  <sheetFormatPr defaultRowHeight="15"/>
  <cols>
    <col min="1" max="1" width="4.5703125" customWidth="1"/>
    <col min="2" max="2" width="5.85546875" customWidth="1"/>
    <col min="3" max="3" width="6.5703125" customWidth="1"/>
    <col min="4" max="4" width="40.28515625" customWidth="1"/>
    <col min="5" max="5" width="11.42578125" customWidth="1"/>
    <col min="6" max="6" width="14.28515625" customWidth="1"/>
    <col min="7" max="7" width="12.7109375" customWidth="1"/>
    <col min="8" max="8" width="12.42578125" customWidth="1"/>
    <col min="9" max="9" width="9.7109375" customWidth="1"/>
    <col min="10" max="10" width="13" customWidth="1"/>
    <col min="11" max="11" width="11" customWidth="1"/>
    <col min="12" max="13" width="11.28515625" customWidth="1"/>
    <col min="14" max="14" width="10.85546875" customWidth="1"/>
    <col min="15" max="15" width="8.42578125" customWidth="1"/>
    <col min="16" max="16" width="9.28515625" customWidth="1"/>
    <col min="17" max="17" width="9.140625" customWidth="1"/>
    <col min="18" max="18" width="11.42578125" customWidth="1"/>
    <col min="19" max="19" width="12.28515625" customWidth="1"/>
    <col min="20" max="20" width="8.42578125" customWidth="1"/>
    <col min="21" max="21" width="11.7109375" customWidth="1"/>
    <col min="22" max="22" width="11.28515625" customWidth="1"/>
    <col min="23" max="23" width="20.42578125" customWidth="1"/>
    <col min="24" max="24" width="12.85546875" customWidth="1"/>
    <col min="25" max="25" width="10.85546875" customWidth="1"/>
    <col min="26" max="26" width="11.28515625" customWidth="1"/>
  </cols>
  <sheetData>
    <row r="1" spans="2:23" ht="15.75">
      <c r="C1" s="1" t="s">
        <v>22</v>
      </c>
    </row>
    <row r="4" spans="2:23">
      <c r="B4" s="4" t="s">
        <v>2</v>
      </c>
      <c r="C4" s="4" t="s">
        <v>1</v>
      </c>
      <c r="D4" s="4" t="s">
        <v>11</v>
      </c>
      <c r="E4" s="4">
        <v>610160</v>
      </c>
      <c r="F4" s="4">
        <v>611020</v>
      </c>
      <c r="G4" s="5">
        <v>611010</v>
      </c>
      <c r="H4" s="5">
        <v>611080</v>
      </c>
      <c r="I4" s="5">
        <v>611142</v>
      </c>
      <c r="J4" s="5">
        <v>615031</v>
      </c>
      <c r="K4" s="5">
        <v>614030</v>
      </c>
      <c r="L4" s="5">
        <v>614040</v>
      </c>
      <c r="M4" s="5">
        <v>614060</v>
      </c>
      <c r="N4" s="5">
        <v>611151</v>
      </c>
      <c r="O4" s="5">
        <v>611200</v>
      </c>
      <c r="P4" s="5">
        <v>611279</v>
      </c>
      <c r="Q4" s="5">
        <v>6115070</v>
      </c>
      <c r="R4" s="5">
        <v>611702</v>
      </c>
      <c r="S4" s="5">
        <v>611300</v>
      </c>
      <c r="T4" s="5">
        <v>617520</v>
      </c>
      <c r="U4" s="5">
        <v>619770</v>
      </c>
      <c r="V4" s="5">
        <v>6115062</v>
      </c>
      <c r="W4" s="5" t="s">
        <v>3</v>
      </c>
    </row>
    <row r="5" spans="2:23" ht="30">
      <c r="B5" s="6">
        <v>1</v>
      </c>
      <c r="C5" s="6">
        <v>2210</v>
      </c>
      <c r="D5" s="7" t="s">
        <v>0</v>
      </c>
      <c r="E5" s="14"/>
      <c r="F5" s="13">
        <v>16281</v>
      </c>
      <c r="G5" s="13">
        <v>118029.4</v>
      </c>
      <c r="H5" s="13"/>
      <c r="I5" s="13">
        <v>2600</v>
      </c>
      <c r="J5" s="13">
        <v>29068</v>
      </c>
      <c r="K5" s="13"/>
      <c r="L5" s="13">
        <v>3497.2</v>
      </c>
      <c r="M5" s="13">
        <v>3524.38</v>
      </c>
      <c r="N5" s="13">
        <v>3946</v>
      </c>
      <c r="O5" s="13"/>
      <c r="P5" s="13"/>
      <c r="Q5" s="13"/>
      <c r="R5" s="13"/>
      <c r="S5" s="13"/>
      <c r="T5" s="13"/>
      <c r="U5" s="13"/>
      <c r="V5" s="13"/>
      <c r="W5" s="15">
        <f>E5+F5+G5+H5+I5+J5+K5+L5+M5+N5+U5+O5+Q5+R5+S5+P5+T5+V5</f>
        <v>176945.98</v>
      </c>
    </row>
    <row r="6" spans="2:23" ht="30">
      <c r="B6" s="8">
        <v>2</v>
      </c>
      <c r="C6" s="8">
        <v>2220</v>
      </c>
      <c r="D6" s="7" t="s">
        <v>13</v>
      </c>
      <c r="E6" s="14"/>
      <c r="F6" s="13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>
        <f t="shared" ref="W6:W21" si="0">E6+F6+G6+H6+I6+J6+K6+L6+M6+N6+U6+O6+Q6+R6+S6+P6+T6+V6</f>
        <v>0</v>
      </c>
    </row>
    <row r="7" spans="2:23">
      <c r="B7" s="6">
        <v>3</v>
      </c>
      <c r="C7" s="6">
        <v>2230</v>
      </c>
      <c r="D7" s="6" t="s">
        <v>4</v>
      </c>
      <c r="E7" s="13"/>
      <c r="F7" s="13">
        <v>246788.12</v>
      </c>
      <c r="G7" s="13">
        <v>234794.59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237978.02</v>
      </c>
      <c r="S7" s="13"/>
      <c r="T7" s="13"/>
      <c r="U7" s="13"/>
      <c r="V7" s="13"/>
      <c r="W7" s="15">
        <f t="shared" si="0"/>
        <v>719560.73</v>
      </c>
    </row>
    <row r="8" spans="2:23">
      <c r="B8" s="6">
        <v>4</v>
      </c>
      <c r="C8" s="6">
        <v>2240</v>
      </c>
      <c r="D8" s="6" t="s">
        <v>5</v>
      </c>
      <c r="E8" s="13">
        <v>24748</v>
      </c>
      <c r="F8" s="13">
        <v>21877.74</v>
      </c>
      <c r="G8" s="13">
        <v>4440</v>
      </c>
      <c r="H8" s="13"/>
      <c r="I8" s="13">
        <v>20626</v>
      </c>
      <c r="J8" s="13">
        <v>14439</v>
      </c>
      <c r="K8" s="13">
        <v>720</v>
      </c>
      <c r="L8" s="13">
        <v>720</v>
      </c>
      <c r="M8" s="13">
        <v>12828.94</v>
      </c>
      <c r="N8" s="13">
        <v>4959</v>
      </c>
      <c r="O8" s="13"/>
      <c r="P8" s="13"/>
      <c r="Q8" s="13"/>
      <c r="R8" s="13"/>
      <c r="S8" s="13"/>
      <c r="T8" s="13"/>
      <c r="U8" s="13"/>
      <c r="V8" s="13"/>
      <c r="W8" s="15">
        <f t="shared" si="0"/>
        <v>105358.68000000001</v>
      </c>
    </row>
    <row r="9" spans="2:23">
      <c r="B9" s="6">
        <v>5</v>
      </c>
      <c r="C9" s="6">
        <v>2250</v>
      </c>
      <c r="D9" s="6" t="s">
        <v>6</v>
      </c>
      <c r="E9" s="13"/>
      <c r="F9" s="13"/>
      <c r="G9" s="13"/>
      <c r="H9" s="13">
        <v>600</v>
      </c>
      <c r="I9" s="13"/>
      <c r="J9" s="13">
        <v>900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5">
        <f t="shared" si="0"/>
        <v>1500</v>
      </c>
    </row>
    <row r="10" spans="2:23">
      <c r="B10" s="6">
        <f t="shared" ref="B10:B12" si="1">B9+1</f>
        <v>6</v>
      </c>
      <c r="C10" s="6">
        <v>2272</v>
      </c>
      <c r="D10" s="6" t="s">
        <v>7</v>
      </c>
      <c r="E10" s="13"/>
      <c r="F10" s="13">
        <v>20283.7</v>
      </c>
      <c r="G10" s="13">
        <v>19019.740000000002</v>
      </c>
      <c r="H10" s="13">
        <v>2389.96</v>
      </c>
      <c r="I10" s="13"/>
      <c r="J10" s="13">
        <v>590.16999999999996</v>
      </c>
      <c r="K10" s="13">
        <v>801.6</v>
      </c>
      <c r="L10" s="13">
        <v>943.61</v>
      </c>
      <c r="M10" s="13">
        <v>1816.61</v>
      </c>
      <c r="N10" s="13"/>
      <c r="O10" s="13"/>
      <c r="P10" s="13"/>
      <c r="Q10" s="13"/>
      <c r="R10" s="13"/>
      <c r="S10" s="13"/>
      <c r="T10" s="13"/>
      <c r="U10" s="13"/>
      <c r="V10" s="13"/>
      <c r="W10" s="15">
        <f t="shared" si="0"/>
        <v>45845.39</v>
      </c>
    </row>
    <row r="11" spans="2:23">
      <c r="B11" s="6">
        <f t="shared" si="1"/>
        <v>7</v>
      </c>
      <c r="C11" s="6">
        <v>2273</v>
      </c>
      <c r="D11" s="6" t="s">
        <v>8</v>
      </c>
      <c r="E11" s="13">
        <v>16903.23</v>
      </c>
      <c r="F11" s="17">
        <v>356703.54</v>
      </c>
      <c r="G11" s="17">
        <v>172640.29</v>
      </c>
      <c r="H11" s="17">
        <v>16410.490000000002</v>
      </c>
      <c r="I11" s="13"/>
      <c r="J11" s="13">
        <v>5408.58</v>
      </c>
      <c r="K11" s="13">
        <v>5504.14</v>
      </c>
      <c r="L11" s="13">
        <v>10724.82</v>
      </c>
      <c r="M11" s="13">
        <v>14963.7</v>
      </c>
      <c r="N11" s="13"/>
      <c r="O11" s="13"/>
      <c r="P11" s="13"/>
      <c r="Q11" s="13"/>
      <c r="R11" s="13"/>
      <c r="S11" s="13"/>
      <c r="T11" s="13"/>
      <c r="U11" s="13"/>
      <c r="V11" s="13"/>
      <c r="W11" s="15">
        <f t="shared" si="0"/>
        <v>599258.7899999998</v>
      </c>
    </row>
    <row r="12" spans="2:23">
      <c r="B12" s="6">
        <f t="shared" si="1"/>
        <v>8</v>
      </c>
      <c r="C12" s="6">
        <v>2274</v>
      </c>
      <c r="D12" s="6" t="s">
        <v>9</v>
      </c>
      <c r="E12" s="13"/>
      <c r="F12" s="13">
        <v>230679.71</v>
      </c>
      <c r="G12" s="13">
        <v>17523.21</v>
      </c>
      <c r="H12" s="13">
        <v>46292.09</v>
      </c>
      <c r="I12" s="13"/>
      <c r="J12" s="13"/>
      <c r="K12" s="13">
        <v>15600.68</v>
      </c>
      <c r="L12" s="13">
        <v>74.11</v>
      </c>
      <c r="M12" s="13">
        <v>47887.58</v>
      </c>
      <c r="N12" s="13"/>
      <c r="O12" s="13"/>
      <c r="P12" s="13"/>
      <c r="Q12" s="13"/>
      <c r="R12" s="13"/>
      <c r="S12" s="13"/>
      <c r="T12" s="13"/>
      <c r="U12" s="13"/>
      <c r="V12" s="13"/>
      <c r="W12" s="15">
        <f t="shared" si="0"/>
        <v>358057.38</v>
      </c>
    </row>
    <row r="13" spans="2:23">
      <c r="B13" s="6">
        <v>9</v>
      </c>
      <c r="C13" s="6">
        <v>2275</v>
      </c>
      <c r="D13" s="6" t="s">
        <v>17</v>
      </c>
      <c r="E13" s="13"/>
      <c r="F13" s="15">
        <v>17874.849999999999</v>
      </c>
      <c r="G13" s="15">
        <v>-7976.68</v>
      </c>
      <c r="H13" s="13">
        <v>990.58</v>
      </c>
      <c r="I13" s="13"/>
      <c r="J13" s="13">
        <v>341.82</v>
      </c>
      <c r="K13" s="13">
        <v>332.25</v>
      </c>
      <c r="L13" s="13"/>
      <c r="M13" s="13">
        <v>728.08</v>
      </c>
      <c r="N13" s="13"/>
      <c r="O13" s="13"/>
      <c r="P13" s="13"/>
      <c r="Q13" s="13"/>
      <c r="R13" s="13"/>
      <c r="S13" s="13"/>
      <c r="T13" s="13"/>
      <c r="U13" s="13"/>
      <c r="V13" s="13"/>
      <c r="W13" s="15">
        <f t="shared" si="0"/>
        <v>12290.899999999998</v>
      </c>
    </row>
    <row r="14" spans="2:23" ht="45">
      <c r="B14" s="8">
        <v>10</v>
      </c>
      <c r="C14" s="8">
        <v>2282</v>
      </c>
      <c r="D14" s="9" t="s">
        <v>20</v>
      </c>
      <c r="E14" s="13"/>
      <c r="F14" s="15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5">
        <f t="shared" si="0"/>
        <v>0</v>
      </c>
    </row>
    <row r="15" spans="2:23" ht="30">
      <c r="B15" s="8">
        <v>11</v>
      </c>
      <c r="C15" s="8">
        <v>2610</v>
      </c>
      <c r="D15" s="10" t="s">
        <v>18</v>
      </c>
      <c r="E15" s="13"/>
      <c r="F15" s="15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>
        <v>262943.03999999998</v>
      </c>
      <c r="W15" s="15">
        <f t="shared" si="0"/>
        <v>262943.03999999998</v>
      </c>
    </row>
    <row r="16" spans="2:23" ht="30">
      <c r="B16" s="8"/>
      <c r="C16" s="8">
        <v>2620</v>
      </c>
      <c r="D16" s="11" t="s">
        <v>21</v>
      </c>
      <c r="E16" s="13"/>
      <c r="F16" s="15"/>
      <c r="G16" s="1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186390</v>
      </c>
      <c r="V16" s="13"/>
      <c r="W16" s="15">
        <f t="shared" si="0"/>
        <v>186390</v>
      </c>
    </row>
    <row r="17" spans="2:24">
      <c r="B17" s="6">
        <v>12</v>
      </c>
      <c r="C17" s="6">
        <v>2730</v>
      </c>
      <c r="D17" s="6" t="s">
        <v>15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>
        <f t="shared" si="0"/>
        <v>0</v>
      </c>
    </row>
    <row r="18" spans="2:24">
      <c r="B18" s="6">
        <v>13</v>
      </c>
      <c r="C18" s="6">
        <v>2800</v>
      </c>
      <c r="D18" s="6" t="s">
        <v>16</v>
      </c>
      <c r="E18" s="13">
        <v>551.41999999999996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5">
        <f t="shared" si="0"/>
        <v>551.41999999999996</v>
      </c>
    </row>
    <row r="19" spans="2:24" ht="30">
      <c r="B19" s="8">
        <v>14</v>
      </c>
      <c r="C19" s="8">
        <v>3110</v>
      </c>
      <c r="D19" s="7" t="s">
        <v>12</v>
      </c>
      <c r="E19" s="13"/>
      <c r="F19" s="13"/>
      <c r="G19" s="13"/>
      <c r="H19" s="13"/>
      <c r="I19" s="13"/>
      <c r="J19" s="13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7"/>
      <c r="V19" s="17"/>
      <c r="W19" s="15">
        <f t="shared" si="0"/>
        <v>0</v>
      </c>
    </row>
    <row r="20" spans="2:24">
      <c r="B20" s="6">
        <v>15</v>
      </c>
      <c r="C20" s="6">
        <v>3132</v>
      </c>
      <c r="D20" s="12" t="s">
        <v>14</v>
      </c>
      <c r="E20" s="13"/>
      <c r="F20" s="13"/>
      <c r="G20" s="17"/>
      <c r="H20" s="13"/>
      <c r="I20" s="13"/>
      <c r="J20" s="13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5">
        <f t="shared" si="0"/>
        <v>0</v>
      </c>
    </row>
    <row r="21" spans="2:24" ht="30">
      <c r="B21" s="8">
        <v>16</v>
      </c>
      <c r="C21" s="8">
        <v>3142</v>
      </c>
      <c r="D21" s="7" t="s">
        <v>19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5">
        <f t="shared" si="0"/>
        <v>0</v>
      </c>
    </row>
    <row r="22" spans="2:24">
      <c r="B22" s="6"/>
      <c r="C22" s="6"/>
      <c r="D22" s="13" t="s">
        <v>10</v>
      </c>
      <c r="E22" s="15">
        <f>SUM(E5:E21)</f>
        <v>42202.649999999994</v>
      </c>
      <c r="F22" s="15">
        <f t="shared" ref="F22:W22" si="2">SUM(F5:F21)</f>
        <v>910488.65999999992</v>
      </c>
      <c r="G22" s="15">
        <f t="shared" si="2"/>
        <v>558470.54999999993</v>
      </c>
      <c r="H22" s="15">
        <f t="shared" si="2"/>
        <v>66683.12</v>
      </c>
      <c r="I22" s="15">
        <f t="shared" si="2"/>
        <v>23226</v>
      </c>
      <c r="J22" s="15">
        <f t="shared" si="2"/>
        <v>50747.57</v>
      </c>
      <c r="K22" s="15">
        <f t="shared" si="2"/>
        <v>22958.67</v>
      </c>
      <c r="L22" s="15">
        <f t="shared" si="2"/>
        <v>15959.74</v>
      </c>
      <c r="M22" s="15">
        <f t="shared" si="2"/>
        <v>81749.290000000008</v>
      </c>
      <c r="N22" s="15">
        <f t="shared" si="2"/>
        <v>8905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5">
        <f t="shared" si="2"/>
        <v>237978.02</v>
      </c>
      <c r="S22" s="15">
        <f t="shared" si="2"/>
        <v>0</v>
      </c>
      <c r="T22" s="15">
        <f t="shared" si="2"/>
        <v>0</v>
      </c>
      <c r="U22" s="15">
        <f t="shared" si="2"/>
        <v>186390</v>
      </c>
      <c r="V22" s="15">
        <f t="shared" si="2"/>
        <v>262943.03999999998</v>
      </c>
      <c r="W22" s="15">
        <f t="shared" si="2"/>
        <v>2468702.3099999996</v>
      </c>
      <c r="X22" s="3"/>
    </row>
    <row r="24" spans="2:24">
      <c r="W24" s="2"/>
    </row>
  </sheetData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2026-05-04T08:26:09Z</dcterms:modified>
</cp:coreProperties>
</file>